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a9d27659a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051423ac36534e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6844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e6e9a6f184a54" /><Relationship Type="http://schemas.openxmlformats.org/officeDocument/2006/relationships/theme" Target="/xl/theme/theme1.xml" Id="Rc98f274bb1eb4cd6" /><Relationship Type="http://schemas.openxmlformats.org/officeDocument/2006/relationships/sharedStrings" Target="/xl/sharedStrings.xml" Id="R045d4a3b7ef44e31" /><Relationship Type="http://schemas.openxmlformats.org/officeDocument/2006/relationships/worksheet" Target="/xl/worksheets/sheet1.xml" Id="R051423ac36534e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>
      <x:c r="A1" s="3" t="str">
        <x:v>Stored ID</x:v>
      </x:c>
      <x:c r="B1" s="3" t="str">
        <x:v>Item</x:v>
      </x:c>
      <x:c r="C1" s="3" t="str">
        <x:v>Numeric lookup</x:v>
      </x:c>
      <x:c r="D1" s="3" t="str">
        <x:v>Type check</x:v>
      </x:c>
      <x:c r="E1" s="3" t="str">
        <x:v>Text repair</x:v>
      </x:c>
      <x:c r="F1" s="3" t="str">
        <x:v>Numeric repair</x:v>
      </x:c>
      <x:c r="G1" s="3" t="str">
        <x:v>Numeric helper</x:v>
      </x:c>
      <x:c r="H1" s="4"/>
      <x:c r="I1" s="4"/>
      <x:c r="J1" s="4"/>
      <x:c r="K1" s="4"/>
    </x:row>
    <x:row r="2">
      <x:c r="A2" s="5" t="str">
        <x:v>00123</x:v>
      </x:c>
      <x:c r="B2" s="4" t="str">
        <x:v>Part A</x:v>
      </x:c>
      <x:c r="C2" s="4" t="n">
        <x:v>123</x:v>
      </x:c>
      <x:c r="D2" s="4" t="str">
        <x:f>IF(AND(ISTEXT(A2),ISNUMBER(C2)),"Type mismatch",_xlfn.XLOOKUP(C2,$A$2:$A$4,$B$2:$B$4,"No match"))</x:f>
        <x:v>Type mismatch</x:v>
      </x:c>
      <x:c r="E2" s="4" t="str">
        <x:f>_xlfn.XLOOKUP(TEXT(C2,"00000"),$A$2:$A$4,$B$2:$B$4,"No match")</x:f>
        <x:v>Part A</x:v>
      </x:c>
      <x:c r="F2" s="4" t="str">
        <x:f>_xlfn.XLOOKUP(C2,$G$2:$G$4,$B$2:$B$4,"No match")</x:f>
        <x:v>Part A</x:v>
      </x:c>
      <x:c r="G2" s="4" t="n">
        <x:f>VALUE(A2)</x:f>
        <x:v>123</x:v>
      </x:c>
      <x:c r="H2" s="4"/>
      <x:c r="I2" s="4"/>
      <x:c r="J2" s="4"/>
      <x:c r="K2" s="4"/>
    </x:row>
    <x:row r="3">
      <x:c r="A3" s="5" t="str">
        <x:v>456</x:v>
      </x:c>
      <x:c r="B3" s="4" t="str">
        <x:v>Part B</x:v>
      </x:c>
      <x:c r="C3" s="4" t="n">
        <x:v>456</x:v>
      </x:c>
      <x:c r="D3" s="4" t="str">
        <x:f>IF(AND(ISTEXT(A3),ISNUMBER(C3)),"Type mismatch",_xlfn.XLOOKUP(C3,$A$2:$A$4,$B$2:$B$4,"No match"))</x:f>
        <x:v>Type mismatch</x:v>
      </x:c>
      <x:c r="E3" s="4" t="str">
        <x:f>_xlfn.XLOOKUP(TEXT(C3,"0"),$A$2:$A$4,$B$2:$B$4,"No match")</x:f>
        <x:v>Part B</x:v>
      </x:c>
      <x:c r="F3" s="4" t="str">
        <x:f>_xlfn.XLOOKUP(C3,$G$2:$G$4,$B$2:$B$4,"No match")</x:f>
        <x:v>Part B</x:v>
      </x:c>
      <x:c r="G3" s="4" t="n">
        <x:f>VALUE(A3)</x:f>
        <x:v>456</x:v>
      </x:c>
      <x:c r="H3" s="4"/>
      <x:c r="I3" s="4"/>
      <x:c r="J3" s="4"/>
      <x:c r="K3" s="4"/>
    </x:row>
    <x:row r="4">
      <x:c r="A4" s="5" t="str">
        <x:v>789</x:v>
      </x:c>
      <x:c r="B4" s="4" t="str">
        <x:v>Part C</x:v>
      </x:c>
      <x:c r="C4" s="4" t="n">
        <x:v>789</x:v>
      </x:c>
      <x:c r="D4" s="4" t="str">
        <x:f>IF(AND(ISTEXT(A4),ISNUMBER(C4)),"Type mismatch",_xlfn.XLOOKUP(C4,$A$2:$A$4,$B$2:$B$4,"No match"))</x:f>
        <x:v>Type mismatch</x:v>
      </x:c>
      <x:c r="E4" s="4" t="str">
        <x:f>_xlfn.XLOOKUP(TEXT(C4,"0"),$A$2:$A$4,$B$2:$B$4,"No match")</x:f>
        <x:v>Part C</x:v>
      </x:c>
      <x:c r="F4" s="4" t="str">
        <x:f>_xlfn.XLOOKUP(C4,$G$2:$G$4,$B$2:$B$4,"No match")</x:f>
        <x:v>Part C</x:v>
      </x:c>
      <x:c r="G4" s="4" t="n">
        <x:f>VALUE(A4)</x:f>
        <x:v>789</x:v>
      </x:c>
      <x:c r="H4" s="4"/>
      <x:c r="I4" s="4"/>
      <x:c r="J4" s="4"/>
      <x:c r="K4" s="4"/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</x:row>
  </x:sheetData>
  <x:pageMargins left="0.7" right="0.7" top="0.75" bottom="0.75" header="0.3" footer="0.3"/>
</x:worksheet>
</file>