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01fbf2beb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d6874bcb96ea44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–&quot;"/>
    <x:numFmt numFmtId="201" formatCode="0"/>
    <x:numFmt numFmtId="202" formatCode="0%"/>
  </x:numFmts>
  <x:fonts count="8">
    <x:font>
      <x:sz val="11"/>
      <x:name val="Carlito"/>
    </x:font>
    <x:font>
      <x:sz val="11"/>
      <x:color rgb="FF172B25"/>
      <x:name val="Arial"/>
    </x:font>
    <x:font>
      <x:b/>
      <x:sz val="16"/>
      <x:color rgb="FF064E3B"/>
      <x:name val="Arial"/>
    </x:font>
    <x:font>
      <x:b/>
      <x:sz val="14"/>
      <x:color rgb="FF064E3B"/>
      <x:name val="Arial"/>
    </x:font>
    <x:font>
      <x:b/>
      <x:sz val="11"/>
      <x:color rgb="FFFFFFFF"/>
      <x:name val="Arial"/>
    </x:font>
    <x:font>
      <x:b/>
      <x:sz val="11"/>
      <x:color rgb="FF172B25"/>
      <x:name val="Arial"/>
    </x:font>
    <x:font>
      <x:sz val="10"/>
      <x:color rgb="FF4B5563"/>
      <x:name val="Arial"/>
    </x:font>
    <x:font>
      <x:sz val="11"/>
      <x:color rgb="FF1D4ED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47857"/>
      </x:patternFill>
    </x:fill>
    <x:fill>
      <x:patternFill patternType="solid">
        <x:fgColor rgb="FFF1F6F3"/>
      </x:patternFill>
    </x:fill>
    <x:fill>
      <x:patternFill patternType="solid">
        <x:fgColor rgb="FFFFF5CE"/>
      </x:patternFill>
    </x:fill>
  </x:fills>
  <x:borders count="3">
    <x:border/>
    <x:border>
      <x:bottom style="thin">
        <x:color rgb="FFA7C7B7"/>
      </x:bottom>
    </x:border>
    <x:border>
      <x:top style="thin">
        <x:color rgb="FFA7C7B7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5" fillId="0" borderId="2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7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ad6113c4d49a7" /><Relationship Type="http://schemas.openxmlformats.org/officeDocument/2006/relationships/theme" Target="/xl/theme/theme1.xml" Id="R1342de212d874ba0" /><Relationship Type="http://schemas.openxmlformats.org/officeDocument/2006/relationships/sharedStrings" Target="/xl/sharedStrings.xml" Id="Rd77b8db212f045d3" /><Relationship Type="http://schemas.openxmlformats.org/officeDocument/2006/relationships/worksheet" Target="/xl/worksheets/sheet1.xml" Id="Rd6874bcb96ea44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47857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10" hidden="0" customWidth="1"/>
    <x:col min="4" max="4" width="15" hidden="0" customWidth="1"/>
    <x:col min="5" max="5" width="16" hidden="0" customWidth="1"/>
    <x:col min="6" max="6" width="17" hidden="0" customWidth="1"/>
    <x:col min="7" max="7" width="15" hidden="0" customWidth="1"/>
    <x:col min="8" max="8" width="17" hidden="0" customWidth="1"/>
    <x:col min="9" max="9" width="1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Baby shower budget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3" customHeight="1">
      <x:c r="A4" s="2" t="str">
        <x:v>Budget cap</x:v>
      </x:c>
      <x:c r="B4" s="2"/>
      <x:c r="C4" s="2" t="str">
        <x:v>Guests</x:v>
      </x:c>
      <x:c r="D4" s="2"/>
      <x:c r="E4" s="2" t="str">
        <x:v>Reserve rate</x:v>
      </x:c>
      <x:c r="F4" s="2"/>
      <x:c r="G4" s="2" t="str">
        <x:v>Currency</x:v>
      </x:c>
      <x:c r="H4" s="2"/>
      <x:c r="I4" s="2"/>
    </x:row>
    <x:row r="5" ht="23" customHeight="1">
      <x:c r="A5" s="16" t="n">
        <x:v>900</x:v>
      </x:c>
      <x:c r="B5" s="2"/>
      <x:c r="C5" s="14" t="n">
        <x:v>25</x:v>
      </x:c>
      <x:c r="D5" s="2"/>
      <x:c r="E5" s="24" t="n">
        <x:v>0.1</x:v>
      </x:c>
      <x:c r="F5" s="2"/>
      <x:c r="G5" s="14" t="str">
        <x:v>USD</x:v>
      </x:c>
      <x:c r="H5" s="2"/>
      <x:c r="I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3" customHeight="1">
      <x:c r="A7" s="2" t="str">
        <x:v>Planned + reserve</x:v>
      </x:c>
      <x:c r="B7" s="2"/>
      <x:c r="C7" s="2" t="str">
        <x:v>Forecast + reserve</x:v>
      </x:c>
      <x:c r="D7" s="2"/>
      <x:c r="E7" s="2" t="str">
        <x:v>Budget remaining</x:v>
      </x:c>
      <x:c r="F7" s="2"/>
      <x:c r="G7" s="2" t="str">
        <x:v>Paid so far</x:v>
      </x:c>
      <x:c r="H7" s="2"/>
      <x:c r="I7" s="2" t="str">
        <x:v>Still to pay</x:v>
      </x:c>
    </x:row>
    <x:row r="8" ht="23" customHeight="1">
      <x:c r="A8" s="17" t="n">
        <x:f>E35</x:f>
        <x:v>654.5</x:v>
      </x:c>
      <x:c r="B8" s="5"/>
      <x:c r="C8" s="17" t="n">
        <x:f>H35</x:f>
        <x:v>654.5</x:v>
      </x:c>
      <x:c r="D8" s="5"/>
      <x:c r="E8" s="17" t="n">
        <x:f>A5-C8</x:f>
        <x:v>245.5</x:v>
      </x:c>
      <x:c r="F8" s="5"/>
      <x:c r="G8" s="17" t="n">
        <x:f>G33</x:f>
        <x:v>0</x:v>
      </x:c>
      <x:c r="H8" s="5"/>
      <x:c r="I8" s="17" t="n">
        <x:f>I33</x:f>
        <x:v>595</x:v>
      </x:c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23" customHeight="1">
      <x:c r="A10" s="12" t="str">
        <x:v>Yellow cells are editable. Example amounts are illustrations, not typical prices.</x:v>
      </x:c>
      <x:c r="B10" s="12"/>
      <x:c r="C10" s="12"/>
      <x:c r="D10" s="12"/>
      <x:c r="E10" s="12"/>
      <x:c r="F10" s="12"/>
      <x:c r="G10" s="12"/>
      <x:c r="H10" s="12"/>
      <x:c r="I10" s="12"/>
    </x:row>
    <x:row r="11" ht="23" customHeight="1">
      <x:c r="A11" s="12" t="str">
        <x:v>Actual total: leave blank to use the plan; enter 0 for a cancelled or free item. Paid is part of the total, not extra.</x:v>
      </x:c>
      <x:c r="B11" s="12"/>
      <x:c r="C11" s="12"/>
      <x:c r="D11" s="12"/>
      <x:c r="E11" s="12"/>
      <x:c r="F11" s="12"/>
      <x:c r="G11" s="12"/>
      <x:c r="H11" s="12"/>
      <x:c r="I11" s="12"/>
    </x:row>
    <x:row r="12" ht="23" customHeight="1">
      <x:c r="A12" s="12" t="str">
        <x:v>Use one currency throughout. Reserve is unallocated; Still to pay excludes it. Red amounts need attention.</x:v>
      </x:c>
      <x:c r="B12" s="12"/>
      <x:c r="C12" s="12"/>
      <x:c r="D12" s="12"/>
      <x:c r="E12" s="12"/>
      <x:c r="F12" s="12"/>
      <x:c r="G12" s="12"/>
      <x:c r="H12" s="12"/>
      <x:c r="I12" s="1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30" customHeight="1">
      <x:c r="A14" s="8" t="str">
        <x:v>Category</x:v>
      </x:c>
      <x:c r="B14" s="8" t="str">
        <x:v>Item / supplier</x:v>
      </x:c>
      <x:c r="C14" s="8" t="str">
        <x:v>Quantity</x:v>
      </x:c>
      <x:c r="D14" s="8" t="str">
        <x:v>Unit cost</x:v>
      </x:c>
      <x:c r="E14" s="8" t="str">
        <x:v>Planned total</x:v>
      </x:c>
      <x:c r="F14" s="8" t="str">
        <x:v>Actual total</x:v>
      </x:c>
      <x:c r="G14" s="8" t="str">
        <x:v>Paid so far</x:v>
      </x:c>
      <x:c r="H14" s="8" t="str">
        <x:v>Forecast total</x:v>
      </x:c>
      <x:c r="I14" s="8" t="str">
        <x:v>Still to pay</x:v>
      </x:c>
    </x:row>
    <x:row r="15" ht="23" customHeight="1">
      <x:c r="A15" s="14" t="str">
        <x:v>Venue</x:v>
      </x:c>
      <x:c r="B15" s="14" t="str">
        <x:v>Room hire</x:v>
      </x:c>
      <x:c r="C15" s="22" t="n">
        <x:v>1</x:v>
      </x:c>
      <x:c r="D15" s="16" t="n">
        <x:v>100</x:v>
      </x:c>
      <x:c r="E15" s="18" t="n">
        <x:f>IF(AND(ISNUMBER(C15),ISNUMBER(D15)),ROUND(C15*D15,2),NA())</x:f>
        <x:v>100</x:v>
      </x:c>
      <x:c r="F15" s="16"/>
      <x:c r="G15" s="16" t="n">
        <x:v>0</x:v>
      </x:c>
      <x:c r="H15" s="18" t="n">
        <x:f>IF(ISBLANK(F15),E15,F15)</x:f>
        <x:v>100</x:v>
      </x:c>
      <x:c r="I15" s="18" t="n">
        <x:f>MAX(0,H15-G15)</x:f>
        <x:v>100</x:v>
      </x:c>
    </x:row>
    <x:row r="16" ht="23" customHeight="1">
      <x:c r="A16" s="14" t="str">
        <x:v>Food</x:v>
      </x:c>
      <x:c r="B16" s="14" t="str">
        <x:v>Lunch per guest</x:v>
      </x:c>
      <x:c r="C16" s="23" t="n">
        <x:f>$C$5</x:f>
        <x:v>25</x:v>
      </x:c>
      <x:c r="D16" s="16" t="n">
        <x:v>8</x:v>
      </x:c>
      <x:c r="E16" s="19" t="n">
        <x:f>IF(AND(ISNUMBER(C16),ISNUMBER(D16)),ROUND(C16*D16,2),NA())</x:f>
        <x:v>200</x:v>
      </x:c>
      <x:c r="F16" s="16"/>
      <x:c r="G16" s="16" t="n">
        <x:v>0</x:v>
      </x:c>
      <x:c r="H16" s="19" t="n">
        <x:f>IF(ISBLANK(F16),E16,F16)</x:f>
        <x:v>200</x:v>
      </x:c>
      <x:c r="I16" s="19" t="n">
        <x:f>MAX(0,H16-G16)</x:f>
        <x:v>200</x:v>
      </x:c>
    </x:row>
    <x:row r="17" ht="23" customHeight="1">
      <x:c r="A17" s="14" t="str">
        <x:v>Drinks</x:v>
      </x:c>
      <x:c r="B17" s="14" t="str">
        <x:v>Drinks per guest</x:v>
      </x:c>
      <x:c r="C17" s="23" t="n">
        <x:f>$C$5</x:f>
        <x:v>25</x:v>
      </x:c>
      <x:c r="D17" s="16" t="n">
        <x:v>2</x:v>
      </x:c>
      <x:c r="E17" s="18" t="n">
        <x:f>IF(AND(ISNUMBER(C17),ISNUMBER(D17)),ROUND(C17*D17,2),NA())</x:f>
        <x:v>50</x:v>
      </x:c>
      <x:c r="F17" s="16"/>
      <x:c r="G17" s="16" t="n">
        <x:v>0</x:v>
      </x:c>
      <x:c r="H17" s="18" t="n">
        <x:f>IF(ISBLANK(F17),E17,F17)</x:f>
        <x:v>50</x:v>
      </x:c>
      <x:c r="I17" s="18" t="n">
        <x:f>MAX(0,H17-G17)</x:f>
        <x:v>50</x:v>
      </x:c>
    </x:row>
    <x:row r="18" ht="23" customHeight="1">
      <x:c r="A18" s="14" t="str">
        <x:v>Cake / dessert</x:v>
      </x:c>
      <x:c r="B18" s="14" t="str">
        <x:v>Cake</x:v>
      </x:c>
      <x:c r="C18" s="22" t="n">
        <x:v>1</x:v>
      </x:c>
      <x:c r="D18" s="16" t="n">
        <x:v>60</x:v>
      </x:c>
      <x:c r="E18" s="19" t="n">
        <x:f>IF(AND(ISNUMBER(C18),ISNUMBER(D18)),ROUND(C18*D18,2),NA())</x:f>
        <x:v>60</x:v>
      </x:c>
      <x:c r="F18" s="16"/>
      <x:c r="G18" s="16" t="n">
        <x:v>0</x:v>
      </x:c>
      <x:c r="H18" s="19" t="n">
        <x:f>IF(ISBLANK(F18),E18,F18)</x:f>
        <x:v>60</x:v>
      </x:c>
      <x:c r="I18" s="19" t="n">
        <x:f>MAX(0,H18-G18)</x:f>
        <x:v>60</x:v>
      </x:c>
    </x:row>
    <x:row r="19" ht="23" customHeight="1">
      <x:c r="A19" s="14" t="str">
        <x:v>Tableware</x:v>
      </x:c>
      <x:c r="B19" s="14" t="str">
        <x:v>Reusable rentals</x:v>
      </x:c>
      <x:c r="C19" s="22" t="n">
        <x:v>1</x:v>
      </x:c>
      <x:c r="D19" s="16" t="n">
        <x:v>30</x:v>
      </x:c>
      <x:c r="E19" s="18" t="n">
        <x:f>IF(AND(ISNUMBER(C19),ISNUMBER(D19)),ROUND(C19*D19,2),NA())</x:f>
        <x:v>30</x:v>
      </x:c>
      <x:c r="F19" s="16"/>
      <x:c r="G19" s="16" t="n">
        <x:v>0</x:v>
      </x:c>
      <x:c r="H19" s="18" t="n">
        <x:f>IF(ISBLANK(F19),E19,F19)</x:f>
        <x:v>30</x:v>
      </x:c>
      <x:c r="I19" s="18" t="n">
        <x:f>MAX(0,H19-G19)</x:f>
        <x:v>30</x:v>
      </x:c>
    </x:row>
    <x:row r="20" ht="23" customHeight="1">
      <x:c r="A20" s="14" t="str">
        <x:v>Invitations</x:v>
      </x:c>
      <x:c r="B20" s="14" t="str">
        <x:v>Digital invitations</x:v>
      </x:c>
      <x:c r="C20" s="22" t="n">
        <x:v>1</x:v>
      </x:c>
      <x:c r="D20" s="16" t="n">
        <x:v>0</x:v>
      </x:c>
      <x:c r="E20" s="19" t="n">
        <x:f>IF(AND(ISNUMBER(C20),ISNUMBER(D20)),ROUND(C20*D20,2),NA())</x:f>
        <x:v>0</x:v>
      </x:c>
      <x:c r="F20" s="16"/>
      <x:c r="G20" s="16" t="n">
        <x:v>0</x:v>
      </x:c>
      <x:c r="H20" s="19" t="n">
        <x:f>IF(ISBLANK(F20),E20,F20)</x:f>
        <x:v>0</x:v>
      </x:c>
      <x:c r="I20" s="19" t="n">
        <x:f>MAX(0,H20-G20)</x:f>
        <x:v>0</x:v>
      </x:c>
    </x:row>
    <x:row r="21" ht="23" customHeight="1">
      <x:c r="A21" s="14" t="str">
        <x:v>Games</x:v>
      </x:c>
      <x:c r="B21" s="14" t="str">
        <x:v>Games and prizes</x:v>
      </x:c>
      <x:c r="C21" s="22" t="n">
        <x:v>1</x:v>
      </x:c>
      <x:c r="D21" s="16" t="n">
        <x:v>20</x:v>
      </x:c>
      <x:c r="E21" s="18" t="n">
        <x:f>IF(AND(ISNUMBER(C21),ISNUMBER(D21)),ROUND(C21*D21,2),NA())</x:f>
        <x:v>20</x:v>
      </x:c>
      <x:c r="F21" s="16"/>
      <x:c r="G21" s="16" t="n">
        <x:v>0</x:v>
      </x:c>
      <x:c r="H21" s="18" t="n">
        <x:f>IF(ISBLANK(F21),E21,F21)</x:f>
        <x:v>20</x:v>
      </x:c>
      <x:c r="I21" s="18" t="n">
        <x:f>MAX(0,H21-G21)</x:f>
        <x:v>20</x:v>
      </x:c>
    </x:row>
    <x:row r="22" ht="23" customHeight="1">
      <x:c r="A22" s="14" t="str">
        <x:v>Decorations</x:v>
      </x:c>
      <x:c r="B22" s="14" t="str">
        <x:v>Flowers and decorations</x:v>
      </x:c>
      <x:c r="C22" s="22" t="n">
        <x:v>1</x:v>
      </x:c>
      <x:c r="D22" s="16" t="n">
        <x:v>35</x:v>
      </x:c>
      <x:c r="E22" s="19" t="n">
        <x:f>IF(AND(ISNUMBER(C22),ISNUMBER(D22)),ROUND(C22*D22,2),NA())</x:f>
        <x:v>35</x:v>
      </x:c>
      <x:c r="F22" s="16"/>
      <x:c r="G22" s="16" t="n">
        <x:v>0</x:v>
      </x:c>
      <x:c r="H22" s="19" t="n">
        <x:f>IF(ISBLANK(F22),E22,F22)</x:f>
        <x:v>35</x:v>
      </x:c>
      <x:c r="I22" s="19" t="n">
        <x:f>MAX(0,H22-G22)</x:f>
        <x:v>35</x:v>
      </x:c>
    </x:row>
    <x:row r="23" ht="23" customHeight="1">
      <x:c r="A23" s="14" t="str">
        <x:v>Favors</x:v>
      </x:c>
      <x:c r="B23" s="14" t="str">
        <x:v>Favors per guest</x:v>
      </x:c>
      <x:c r="C23" s="23" t="n">
        <x:f>$C$5</x:f>
        <x:v>25</x:v>
      </x:c>
      <x:c r="D23" s="16" t="n">
        <x:v>2</x:v>
      </x:c>
      <x:c r="E23" s="18" t="n">
        <x:f>IF(AND(ISNUMBER(C23),ISNUMBER(D23)),ROUND(C23*D23,2),NA())</x:f>
        <x:v>50</x:v>
      </x:c>
      <x:c r="F23" s="16"/>
      <x:c r="G23" s="16" t="n">
        <x:v>0</x:v>
      </x:c>
      <x:c r="H23" s="18" t="n">
        <x:f>IF(ISBLANK(F23),E23,F23)</x:f>
        <x:v>50</x:v>
      </x:c>
      <x:c r="I23" s="18" t="n">
        <x:f>MAX(0,H23-G23)</x:f>
        <x:v>50</x:v>
      </x:c>
    </x:row>
    <x:row r="24" ht="23" customHeight="1">
      <x:c r="A24" s="14" t="str">
        <x:v>Keepsakes</x:v>
      </x:c>
      <x:c r="B24" s="14" t="str">
        <x:v>Optional photo or album</x:v>
      </x:c>
      <x:c r="C24" s="22" t="n">
        <x:v>1</x:v>
      </x:c>
      <x:c r="D24" s="16" t="n">
        <x:v>0</x:v>
      </x:c>
      <x:c r="E24" s="19" t="n">
        <x:f>IF(AND(ISNUMBER(C24),ISNUMBER(D24)),ROUND(C24*D24,2),NA())</x:f>
        <x:v>0</x:v>
      </x:c>
      <x:c r="F24" s="16"/>
      <x:c r="G24" s="16" t="n">
        <x:v>0</x:v>
      </x:c>
      <x:c r="H24" s="19" t="n">
        <x:f>IF(ISBLANK(F24),E24,F24)</x:f>
        <x:v>0</x:v>
      </x:c>
      <x:c r="I24" s="19" t="n">
        <x:f>MAX(0,H24-G24)</x:f>
        <x:v>0</x:v>
      </x:c>
    </x:row>
    <x:row r="25" ht="23" customHeight="1">
      <x:c r="A25" s="14" t="str">
        <x:v>Tax / fees</x:v>
      </x:c>
      <x:c r="B25" s="14" t="str">
        <x:v>Tax, service, delivery</x:v>
      </x:c>
      <x:c r="C25" s="22" t="n">
        <x:v>1</x:v>
      </x:c>
      <x:c r="D25" s="16" t="n">
        <x:v>30</x:v>
      </x:c>
      <x:c r="E25" s="18" t="n">
        <x:f>IF(AND(ISNUMBER(C25),ISNUMBER(D25)),ROUND(C25*D25,2),NA())</x:f>
        <x:v>30</x:v>
      </x:c>
      <x:c r="F25" s="16"/>
      <x:c r="G25" s="16" t="n">
        <x:v>0</x:v>
      </x:c>
      <x:c r="H25" s="18" t="n">
        <x:f>IF(ISBLANK(F25),E25,F25)</x:f>
        <x:v>30</x:v>
      </x:c>
      <x:c r="I25" s="18" t="n">
        <x:f>MAX(0,H25-G25)</x:f>
        <x:v>30</x:v>
      </x:c>
    </x:row>
    <x:row r="26" ht="23" customHeight="1">
      <x:c r="A26" s="14" t="str">
        <x:v>Transport</x:v>
      </x:c>
      <x:c r="B26" s="14" t="str">
        <x:v>Travel / parking</x:v>
      </x:c>
      <x:c r="C26" s="22" t="n">
        <x:v>1</x:v>
      </x:c>
      <x:c r="D26" s="16" t="n">
        <x:v>20</x:v>
      </x:c>
      <x:c r="E26" s="19" t="n">
        <x:f>IF(AND(ISNUMBER(C26),ISNUMBER(D26)),ROUND(C26*D26,2),NA())</x:f>
        <x:v>20</x:v>
      </x:c>
      <x:c r="F26" s="16"/>
      <x:c r="G26" s="16" t="n">
        <x:v>0</x:v>
      </x:c>
      <x:c r="H26" s="19" t="n">
        <x:f>IF(ISBLANK(F26),E26,F26)</x:f>
        <x:v>20</x:v>
      </x:c>
      <x:c r="I26" s="19" t="n">
        <x:f>MAX(0,H26-G26)</x:f>
        <x:v>20</x:v>
      </x:c>
    </x:row>
    <x:row r="27" ht="23" customHeight="1">
      <x:c r="A27" s="14" t="str">
        <x:v>Other</x:v>
      </x:c>
      <x:c r="B27" s="14" t="str">
        <x:v>Extra item</x:v>
      </x:c>
      <x:c r="C27" s="22" t="n">
        <x:v>0</x:v>
      </x:c>
      <x:c r="D27" s="16" t="n">
        <x:v>0</x:v>
      </x:c>
      <x:c r="E27" s="18" t="n">
        <x:f>IF(AND(ISNUMBER(C27),ISNUMBER(D27)),ROUND(C27*D27,2),NA())</x:f>
        <x:v>0</x:v>
      </x:c>
      <x:c r="F27" s="16"/>
      <x:c r="G27" s="16" t="n">
        <x:v>0</x:v>
      </x:c>
      <x:c r="H27" s="18" t="n">
        <x:f>IF(ISBLANK(F27),E27,F27)</x:f>
        <x:v>0</x:v>
      </x:c>
      <x:c r="I27" s="18" t="n">
        <x:f>MAX(0,H27-G27)</x:f>
        <x:v>0</x:v>
      </x:c>
    </x:row>
    <x:row r="28" ht="23" customHeight="1">
      <x:c r="A28" s="14" t="str">
        <x:v>Other</x:v>
      </x:c>
      <x:c r="B28" s="14" t="str">
        <x:v>Extra item</x:v>
      </x:c>
      <x:c r="C28" s="22" t="n">
        <x:v>0</x:v>
      </x:c>
      <x:c r="D28" s="16" t="n">
        <x:v>0</x:v>
      </x:c>
      <x:c r="E28" s="19" t="n">
        <x:f>IF(AND(ISNUMBER(C28),ISNUMBER(D28)),ROUND(C28*D28,2),NA())</x:f>
        <x:v>0</x:v>
      </x:c>
      <x:c r="F28" s="16"/>
      <x:c r="G28" s="16" t="n">
        <x:v>0</x:v>
      </x:c>
      <x:c r="H28" s="19" t="n">
        <x:f>IF(ISBLANK(F28),E28,F28)</x:f>
        <x:v>0</x:v>
      </x:c>
      <x:c r="I28" s="19" t="n">
        <x:f>MAX(0,H28-G28)</x:f>
        <x:v>0</x:v>
      </x:c>
    </x:row>
    <x:row r="29" ht="23" customHeight="1">
      <x:c r="A29" s="14" t="str">
        <x:v>Other</x:v>
      </x:c>
      <x:c r="B29" s="14" t="str">
        <x:v>Extra item</x:v>
      </x:c>
      <x:c r="C29" s="22" t="n">
        <x:v>0</x:v>
      </x:c>
      <x:c r="D29" s="16" t="n">
        <x:v>0</x:v>
      </x:c>
      <x:c r="E29" s="18" t="n">
        <x:f>IF(AND(ISNUMBER(C29),ISNUMBER(D29)),ROUND(C29*D29,2),NA())</x:f>
        <x:v>0</x:v>
      </x:c>
      <x:c r="F29" s="16"/>
      <x:c r="G29" s="16" t="n">
        <x:v>0</x:v>
      </x:c>
      <x:c r="H29" s="18" t="n">
        <x:f>IF(ISBLANK(F29),E29,F29)</x:f>
        <x:v>0</x:v>
      </x:c>
      <x:c r="I29" s="18" t="n">
        <x:f>MAX(0,H29-G29)</x:f>
        <x:v>0</x:v>
      </x:c>
    </x:row>
    <x:row r="30" ht="23" customHeight="1">
      <x:c r="A30" s="14" t="str">
        <x:v>Other</x:v>
      </x:c>
      <x:c r="B30" s="14" t="str">
        <x:v>Extra item</x:v>
      </x:c>
      <x:c r="C30" s="22" t="n">
        <x:v>0</x:v>
      </x:c>
      <x:c r="D30" s="16" t="n">
        <x:v>0</x:v>
      </x:c>
      <x:c r="E30" s="19" t="n">
        <x:f>IF(AND(ISNUMBER(C30),ISNUMBER(D30)),ROUND(C30*D30,2),NA())</x:f>
        <x:v>0</x:v>
      </x:c>
      <x:c r="F30" s="16"/>
      <x:c r="G30" s="16" t="n">
        <x:v>0</x:v>
      </x:c>
      <x:c r="H30" s="19" t="n">
        <x:f>IF(ISBLANK(F30),E30,F30)</x:f>
        <x:v>0</x:v>
      </x:c>
      <x:c r="I30" s="19" t="n">
        <x:f>MAX(0,H30-G30)</x:f>
        <x:v>0</x:v>
      </x:c>
    </x:row>
    <x:row r="31" ht="23" customHeight="1">
      <x:c r="A31" s="2"/>
      <x:c r="B31" s="2"/>
      <x:c r="C31" s="2"/>
      <x:c r="D31" s="18"/>
      <x:c r="E31" s="18"/>
      <x:c r="F31" s="18"/>
      <x:c r="G31" s="18"/>
      <x:c r="H31" s="18"/>
      <x:c r="I31" s="18"/>
    </x:row>
    <x:row r="32" ht="23" customHeight="1">
      <x:c r="A32" s="2"/>
      <x:c r="B32" s="2"/>
      <x:c r="C32" s="2"/>
      <x:c r="D32" s="18"/>
      <x:c r="E32" s="18"/>
      <x:c r="F32" s="18"/>
      <x:c r="G32" s="18"/>
      <x:c r="H32" s="18"/>
      <x:c r="I32" s="18"/>
    </x:row>
    <x:row r="33" ht="23" customHeight="1">
      <x:c r="A33" s="2"/>
      <x:c r="B33" s="2"/>
      <x:c r="C33" s="2"/>
      <x:c r="D33" s="20" t="str">
        <x:v>Subtotal</x:v>
      </x:c>
      <x:c r="E33" s="20" t="n">
        <x:f>SUM(E15:E30)</x:f>
        <x:v>595</x:v>
      </x:c>
      <x:c r="F33" s="20"/>
      <x:c r="G33" s="20" t="n">
        <x:f>SUM(G15:G30)</x:f>
        <x:v>0</x:v>
      </x:c>
      <x:c r="H33" s="20" t="n">
        <x:f>SUM(H15:H30)</x:f>
        <x:v>595</x:v>
      </x:c>
      <x:c r="I33" s="20" t="n">
        <x:f>SUM(I15:I30)</x:f>
        <x:v>595</x:v>
      </x:c>
    </x:row>
    <x:row r="34" ht="23" customHeight="1">
      <x:c r="A34" s="2"/>
      <x:c r="B34" s="2"/>
      <x:c r="C34" s="2"/>
      <x:c r="D34" s="20" t="str">
        <x:v>Reserve</x:v>
      </x:c>
      <x:c r="E34" s="20" t="n">
        <x:f>ROUND(E33*$E$5,2)</x:f>
        <x:v>59.5</x:v>
      </x:c>
      <x:c r="F34" s="20"/>
      <x:c r="G34" s="20"/>
      <x:c r="H34" s="20" t="n">
        <x:f>ROUND(H33*$E$5,2)</x:f>
        <x:v>59.5</x:v>
      </x:c>
      <x:c r="I34" s="20"/>
    </x:row>
    <x:row r="35" ht="23" customHeight="1">
      <x:c r="A35" s="2"/>
      <x:c r="B35" s="2"/>
      <x:c r="C35" s="2"/>
      <x:c r="D35" s="21" t="str">
        <x:v>With reserve</x:v>
      </x:c>
      <x:c r="E35" s="21" t="n">
        <x:f>SUM(E33:E34)</x:f>
        <x:v>654.5</x:v>
      </x:c>
      <x:c r="F35" s="21"/>
      <x:c r="G35" s="21"/>
      <x:c r="H35" s="21" t="n">
        <x:f>SUM(H33:H34)</x:f>
        <x:v>654.5</x:v>
      </x:c>
      <x:c r="I35" s="21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3" customHeight="1">
      <x:c r="A37" s="12" t="str">
        <x:v>1. Replace the example prices. Include tax and delivery in each quote OR in Tax / fees, never both.</x:v>
      </x:c>
      <x:c r="B37" s="12"/>
      <x:c r="C37" s="12"/>
      <x:c r="D37" s="12"/>
      <x:c r="E37" s="12"/>
      <x:c r="F37" s="12"/>
      <x:c r="G37" s="12"/>
      <x:c r="H37" s="12"/>
      <x:c r="I37" s="12"/>
    </x:row>
    <x:row r="38" ht="23" customHeight="1">
      <x:c r="A38" s="12" t="str">
        <x:v>2. Guest-linked quantities are C16, C17 and C23. Change C5 to update them; replace a formula to override.</x:v>
      </x:c>
      <x:c r="B38" s="12"/>
      <x:c r="C38" s="12"/>
      <x:c r="D38" s="12"/>
      <x:c r="E38" s="12"/>
      <x:c r="F38" s="12"/>
      <x:c r="G38" s="12"/>
      <x:c r="H38" s="12"/>
      <x:c r="I38" s="12"/>
    </x:row>
    <x:row r="39" ht="23" customHeight="1">
      <x:c r="A39" s="12" t="str">
        <x:v>3. Enter the full expected final bill in Actual total, even when you have paid only a deposit.</x:v>
      </x:c>
      <x:c r="B39" s="12"/>
      <x:c r="C39" s="12"/>
      <x:c r="D39" s="12"/>
      <x:c r="E39" s="12"/>
      <x:c r="F39" s="12"/>
      <x:c r="G39" s="12"/>
      <x:c r="H39" s="12"/>
      <x:c r="I39" s="12"/>
    </x:row>
    <x:row r="40" ht="23" customHeight="1">
      <x:c r="A40" s="12" t="str">
        <x:v>4. Enter payments once in Paid so far. If paid exceeds the forecast, check for a refund or a missing cost.</x:v>
      </x:c>
      <x:c r="B40" s="12"/>
      <x:c r="C40" s="12"/>
      <x:c r="D40" s="12"/>
      <x:c r="E40" s="12"/>
      <x:c r="F40" s="12"/>
      <x:c r="G40" s="12"/>
      <x:c r="H40" s="12"/>
      <x:c r="I40" s="12"/>
    </x:row>
    <x:row r="41" ht="23" customHeight="1">
      <x:c r="A41" s="12" t="str">
        <x:v>5. Use the four Other rows for extras. Keep the formula columns E, H and I when renaming items.</x:v>
      </x:c>
      <x:c r="B41" s="12"/>
      <x:c r="C41" s="12"/>
      <x:c r="D41" s="12"/>
      <x:c r="E41" s="12"/>
      <x:c r="F41" s="12"/>
      <x:c r="G41" s="12"/>
      <x:c r="H41" s="12"/>
      <x:c r="I41" s="12"/>
    </x:row>
    <x:row r="42" ht="23" customHeight="1">
      <x:c r="A42" s="12" t="str">
        <x:v>6. Change all money-cell number formats if you want a currency symbol. Changing G5 does not convert amounts.</x:v>
      </x:c>
      <x:c r="B42" s="12"/>
      <x:c r="C42" s="12"/>
      <x:c r="D42" s="12"/>
      <x:c r="E42" s="12"/>
      <x:c r="F42" s="12"/>
      <x:c r="G42" s="12"/>
      <x:c r="H42" s="12"/>
      <x:c r="I42" s="12"/>
    </x:row>
    <x:row r="43" ht="23" customHeight="1">
      <x:c r="A43" s="12" t="str">
        <x:v>Template and guide: https://excel-help.com/baby-shower-budget-template-excel/</x:v>
      </x:c>
      <x:c r="B43" s="12"/>
      <x:c r="C43" s="12"/>
      <x:c r="D43" s="12"/>
      <x:c r="E43" s="12"/>
      <x:c r="F43" s="12"/>
      <x:c r="G43" s="12"/>
      <x:c r="H43" s="12"/>
      <x:c r="I43" s="12"/>
    </x:row>
  </x:sheetData>
  <x:conditionalFormatting sqref="E8:E8">
    <x:cfRule type="cellIs" dxfId="0" priority="1" operator="lessThan">
      <x:formula>0</x:formula>
    </x:cfRule>
  </x:conditionalFormatting>
  <x:conditionalFormatting sqref="G15:G30">
    <x:cfRule type="expression" dxfId="1" priority="2">
      <x:formula>G15&gt;H15</x:formula>
    </x:cfRule>
  </x:conditionalFormatting>
  <x:dataValidations count="6">
    <x:dataValidation type="whole" operator="between" sqref="C5">
      <x:formula1>0</x:formula1>
      <x:formula2>10000</x:formula2>
    </x:dataValidation>
    <x:dataValidation type="whole" operator="between" sqref="C15:C30">
      <x:formula1>0</x:formula1>
      <x:formula2>100000</x:formula2>
    </x:dataValidation>
    <x:dataValidation type="decimal" operator="between" sqref="E5">
      <x:formula1>0</x:formula1>
      <x:formula2>1</x:formula2>
    </x:dataValidation>
    <x:dataValidation type="decimal" operator="between" sqref="A5">
      <x:formula1>0</x:formula1>
      <x:formula2>10000000</x:formula2>
    </x:dataValidation>
    <x:dataValidation type="decimal" operator="between" sqref="D15:D30">
      <x:formula1>0</x:formula1>
      <x:formula2>10000000</x:formula2>
    </x:dataValidation>
    <x:dataValidation type="decimal" operator="between" sqref="F15:G30">
      <x:formula1>0</x:formula1>
      <x:formula2>10000000</x:formula2>
    </x:dataValidation>
  </x:dataValidations>
  <x:pageMargins left="0.7" right="0.7" top="0.75" bottom="0.75" header="0.3" footer="0.3"/>
</x:worksheet>
</file>